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課（情）\業務係\38経営比較分析表\R02\他市町村（分析後）\下水道46\村山市\"/>
    </mc:Choice>
  </mc:AlternateContent>
  <workbookProtection workbookAlgorithmName="SHA-512" workbookHashValue="wKdQ40MCsR7Vq/fxb+Ry2bfAD9SMdPl2V03Hui/FD0S6BbvsLg9nwFUJzF9gY7xV59hvGFqNhsA1hDR1eM11fw==" workbookSaltValue="KOhJJCXZ91TFfLabrP2LL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<sst xmlns="http://schemas.openxmlformats.org/spreadsheetml/2006/main" count="320" uniqueCount="116">
  <si>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</si>
  <si>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</si>
  <si>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</si>
  <si>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</si>
  <si>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</si>
  <si>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</si>
  <si>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</si>
  <si>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</si>
  <si>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</si>
  <si>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</si>
  <si>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</si>
  <si>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</si>
  <si>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</si>
  <si>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</si>
  <si>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</si>
  <si>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</si>
  <si>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</si>
  <si>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</si>
  <si>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</si>
  <si>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</si>
  <si>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</si>
  <si>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</si>
  <si>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</si>
  <si>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</si>
  <si>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</si>
  <si>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</si>
  <si>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</si>
  <si>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</si>
  <si>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</si>
  <si>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</si>
  <si>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</si>
  <si>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</si>
  <si>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</si>
  <si>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</si>
  <si>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</si>
  <si>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</si>
  <si>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</si>
  <si>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</si>
  <si>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</si>
  <si>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</si>
  <si>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</si>
  <si>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</si>
  <si>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</si>
  <si>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</si>
  <si>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</si>
  <si>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</si>
  <si>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</si>
  <si>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</si>
  <si>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</si>
  <si>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</si>
  <si>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</si>
  <si>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</si>
  <si>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</si>
  <si>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</si>
  <si>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</si>
  <si>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</si>
  <si>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</si>
  <si>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</si>
  <si>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</si>
  <si>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</si>
  <si>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</si>
  <si>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</si>
  <si>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</si>
  <si>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</si>
  <si>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</si>
  <si>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</si>
  <si>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</si>
  <si>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</si>
  <si>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</si>
  <si>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</si>
  <si>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</si>
  <si>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</si>
  <si>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</si>
  <si>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</si>
  <si>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</si>
  <si>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</si>
  <si>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</si>
  <si>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</si>
  <si>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</si>
  <si>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</si>
  <si>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</si>
  <si>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</si>
  <si>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</si>
  <si>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</si>
  <si>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</si>
  <si>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</si>
  <si>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</si>
  <si>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</si>
  <si>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</si>
  <si>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</si>
  <si>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</si>
  <si>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</si>
  <si>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</si>
  <si>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</si>
  <si>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</si>
  <si>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</si>
  <si>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村山市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</si>
  <si>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</si>
  <si>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</si>
  <si>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</si>
  <si>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</si>
  <si>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</si>
  <si>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</si>
  <si>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</si>
  <si>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</si>
  <si>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</si>
  <si>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</si>
  <si>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</si>
  <si>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</si>
  <si>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</si>
  <si>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</si>
  <si>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</si>
  <si>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</si>
  <si>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当市における特定環境保全公共下水道区域については、平成13年供用開始であり、それほど年数は経過しておらず、法定耐用年数には時間的な余裕がある。
　そのような状況の中であるが、管渠修繕に向けた取り組みの検討を公共下水道と共に行っていく。公共下水道については、ストックマネジメント計画をもとに更新工事等実施している。特定環境保全公共下水道についても必要に応じ調査等行い、適切な維持管理に努めていく。建設改良工事は、多額の費用が生じることから、国の支出金や企業債によって財源を確保しつつ、経営改善の実施に取り組んでいく。</t>
    <rPh sb="145" eb="147">
      <t>コウシン</t>
    </rPh>
    <rPh sb="147" eb="149">
      <t>コウジ</t>
    </rPh>
    <rPh sb="149" eb="150">
      <t>トウ</t>
    </rPh>
    <rPh sb="150" eb="152">
      <t>ジッシ</t>
    </rPh>
    <rPh sb="180" eb="181">
      <t>トウ</t>
    </rPh>
    <rPh sb="181" eb="182">
      <t>オコナ</t>
    </rPh>
    <rPh sb="184" eb="186">
      <t>テキセツ</t>
    </rPh>
    <rPh sb="187" eb="189">
      <t>イジ</t>
    </rPh>
    <rPh sb="189" eb="191">
      <t>カンリ</t>
    </rPh>
    <rPh sb="192" eb="193">
      <t>ツト</t>
    </rPh>
    <phoneticPr fontId="17"/>
  </si>
  <si>
    <t>　事業は終期に近付いており、大規模な整備は無いものの、過去の元利償還金が大きな負担になっており、一般会計からの繰入金がなければ成り立たない経営状況にある。今後は元利償還金が下がってくるが、より一層の支出の抑制、収入の増を図る。
　収入については、平成18年に料金改定を行い、収益増になったものの、人口減少や節水意識の高まりにより伸び悩んでいる状況にある。そのため、平成28年度に経営戦略を策定し、より高い企業性を持ち、経営基盤の強化を図る必要がある。
　また、水洗化率の向上を目指し、環境保全、収入源の確保を目指していきたい。</t>
    <rPh sb="1" eb="3">
      <t>ジギョウ</t>
    </rPh>
    <rPh sb="209" eb="211">
      <t>ケイエイ</t>
    </rPh>
    <rPh sb="211" eb="213">
      <t>キバン</t>
    </rPh>
    <rPh sb="214" eb="216">
      <t>キョウカ</t>
    </rPh>
    <rPh sb="217" eb="218">
      <t>ハカ</t>
    </rPh>
    <rPh sb="219" eb="221">
      <t>ヒツヨウ</t>
    </rPh>
    <rPh sb="230" eb="233">
      <t>スイセンカ</t>
    </rPh>
    <rPh sb="233" eb="234">
      <t>リツ</t>
    </rPh>
    <rPh sb="235" eb="237">
      <t>コウジョウ</t>
    </rPh>
    <rPh sb="238" eb="240">
      <t>メザ</t>
    </rPh>
    <rPh sb="242" eb="244">
      <t>カンキョウ</t>
    </rPh>
    <rPh sb="244" eb="246">
      <t>ホゼン</t>
    </rPh>
    <rPh sb="247" eb="249">
      <t>シュウニュウ</t>
    </rPh>
    <rPh sb="249" eb="250">
      <t>ゲン</t>
    </rPh>
    <rPh sb="251" eb="253">
      <t>カクホ</t>
    </rPh>
    <rPh sb="254" eb="256">
      <t>メザ</t>
    </rPh>
    <phoneticPr fontId="17"/>
  </si>
  <si>
    <r>
      <rPr>
        <sz val="11"/>
        <rFont val="ＭＳ ゴシック"/>
        <family val="3"/>
        <charset val="128"/>
      </rPr>
      <t>①収益的収支比率②累積欠損金比率
　一見経営状況は良好だが、一般会計からの繰入金に依存している状況にあり、比率も下降傾向にあるため、今後も経営改善に向けて取り組んでいく必要がある。
③流動比率
　1年以内に支払うべき企業債償還金多くなっており類似団体より低くなっている。新たな企業債の発行についても抑えていく必要がある。
④企業債残高対事業規模比率
　繰入金に対する負担が増えており、今後、ストックマネジメント計画をもとに修繕・更新等の実施が見込まれることから、経費削減に向けた取り組みを強化していかなければならない。</t>
    </r>
    <r>
      <rPr>
        <sz val="11"/>
        <color rgb="FFFF0000"/>
        <rFont val="ＭＳ ゴシック"/>
        <family val="3"/>
        <charset val="128"/>
      </rPr>
      <t xml:space="preserve">
</t>
    </r>
    <r>
      <rPr>
        <sz val="11"/>
        <rFont val="ＭＳ ゴシック"/>
        <family val="3"/>
        <charset val="128"/>
      </rPr>
      <t>⑤経費回収率
　類似団体と比べ数値は上だが、人口減少による使用料減収は続くものと思われる。今後も料金改定を視野に入れ、費用の削減に取り組む必要がある。
⑥汚水処理原価
　法適用以前から上昇傾向にあり、引き続き処理経費削減に向けた取組を強化していかなければならない。</t>
    </r>
    <r>
      <rPr>
        <sz val="11"/>
        <color rgb="FFFF0000"/>
        <rFont val="ＭＳ ゴシック"/>
        <family val="3"/>
        <charset val="128"/>
      </rPr>
      <t xml:space="preserve">
</t>
    </r>
    <r>
      <rPr>
        <sz val="11"/>
        <rFont val="ＭＳ ゴシック"/>
        <family val="3"/>
        <charset val="128"/>
      </rPr>
      <t>⑧水洗化率
　平成13年からの供用の開始時期が遅く、すでに浄化槽を設置している家庭もある状況から、類似団体平均及び公共下水道に比べると水洗化率は高い水準とは言えない。未接続世帯への啓蒙、戸別訪問等の普及活動をより強化していく。</t>
    </r>
    <rPh sb="9" eb="11">
      <t>ルイセキ</t>
    </rPh>
    <rPh sb="11" eb="13">
      <t>ケッソン</t>
    </rPh>
    <rPh sb="13" eb="14">
      <t>キン</t>
    </rPh>
    <rPh sb="14" eb="16">
      <t>ヒリツ</t>
    </rPh>
    <rPh sb="18" eb="20">
      <t>イッケン</t>
    </rPh>
    <rPh sb="20" eb="22">
      <t>ケイエイ</t>
    </rPh>
    <rPh sb="22" eb="24">
      <t>ジョウキョウ</t>
    </rPh>
    <rPh sb="25" eb="27">
      <t>リョウコウ</t>
    </rPh>
    <rPh sb="56" eb="58">
      <t>カコウ</t>
    </rPh>
    <rPh sb="176" eb="178">
      <t>クリイレ</t>
    </rPh>
    <rPh sb="178" eb="179">
      <t>キン</t>
    </rPh>
    <rPh sb="180" eb="181">
      <t>タイ</t>
    </rPh>
    <rPh sb="183" eb="185">
      <t>フタン</t>
    </rPh>
    <rPh sb="186" eb="187">
      <t>フ</t>
    </rPh>
    <rPh sb="192" eb="194">
      <t>コンゴ</t>
    </rPh>
    <rPh sb="268" eb="270">
      <t>ルイジ</t>
    </rPh>
    <rPh sb="270" eb="272">
      <t>ダンタイ</t>
    </rPh>
    <rPh sb="273" eb="274">
      <t>クラ</t>
    </rPh>
    <rPh sb="275" eb="277">
      <t>スウチ</t>
    </rPh>
    <rPh sb="278" eb="279">
      <t>ウエ</t>
    </rPh>
    <rPh sb="289" eb="292">
      <t>シヨウリョウ</t>
    </rPh>
    <rPh sb="292" eb="294">
      <t>ゲンシュウ</t>
    </rPh>
    <rPh sb="295" eb="296">
      <t>ツヅ</t>
    </rPh>
    <rPh sb="300" eb="301">
      <t>オモ</t>
    </rPh>
    <rPh sb="313" eb="315">
      <t>シヤ</t>
    </rPh>
    <rPh sb="316" eb="317">
      <t>イ</t>
    </rPh>
    <rPh sb="345" eb="346">
      <t>ホウ</t>
    </rPh>
    <rPh sb="346" eb="348">
      <t>テキヨウ</t>
    </rPh>
    <rPh sb="348" eb="350">
      <t>イゼン</t>
    </rPh>
    <rPh sb="352" eb="354">
      <t>ジョウショウ</t>
    </rPh>
    <rPh sb="354" eb="356">
      <t>ケイコウ</t>
    </rPh>
    <rPh sb="360" eb="361">
      <t>ヒ</t>
    </rPh>
    <rPh sb="362" eb="363">
      <t>ツヅ</t>
    </rPh>
    <rPh sb="413" eb="415">
      <t>ジキ</t>
    </rPh>
    <rPh sb="416" eb="417">
      <t>オソ</t>
    </rPh>
    <rPh sb="422" eb="425">
      <t>ジョウカソウ</t>
    </rPh>
    <rPh sb="426" eb="428">
      <t>セッチ</t>
    </rPh>
    <rPh sb="432" eb="434">
      <t>カテイ</t>
    </rPh>
    <rPh sb="437" eb="439">
      <t>ジョウキョウ</t>
    </rPh>
    <rPh sb="467" eb="469">
      <t>スイジュン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</si>
</sst>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6"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22A-4ED6-8157-2F6385E047F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822A-4ED6-8157-2F6385E047F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8F-4F70-9B14-3F5B35A6721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6D8F-4F70-9B14-3F5B35A6721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72.36</c:v>
                </c:pt>
              </c:numCache>
            </c:numRef>
          </c:val>
          <c:extLst>
            <c:ext xmlns:c16="http://schemas.microsoft.com/office/drawing/2014/chart" uri="{C3380CC4-5D6E-409C-BE32-E72D297353CC}">
              <c16:uniqueId val="{00000000-B0AF-4FCA-ADF6-349E4D50517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B0AF-4FCA-ADF6-349E4D50517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102.64</c:v>
                </c:pt>
              </c:numCache>
            </c:numRef>
          </c:val>
          <c:extLst>
            <c:ext xmlns:c16="http://schemas.microsoft.com/office/drawing/2014/chart" uri="{C3380CC4-5D6E-409C-BE32-E72D297353CC}">
              <c16:uniqueId val="{00000000-1483-477D-B790-C237433C0CB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1483-477D-B790-C237433C0CB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3.53</c:v>
                </c:pt>
              </c:numCache>
            </c:numRef>
          </c:val>
          <c:extLst>
            <c:ext xmlns:c16="http://schemas.microsoft.com/office/drawing/2014/chart" uri="{C3380CC4-5D6E-409C-BE32-E72D297353CC}">
              <c16:uniqueId val="{00000000-8AE0-4402-A196-11D24277036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8AE0-4402-A196-11D24277036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CF9-485E-AFBC-7B97160E173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BCF9-485E-AFBC-7B97160E173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630-4623-94BA-0B101B6D0F2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9630-4623-94BA-0B101B6D0F2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11.54</c:v>
                </c:pt>
              </c:numCache>
            </c:numRef>
          </c:val>
          <c:extLst>
            <c:ext xmlns:c16="http://schemas.microsoft.com/office/drawing/2014/chart" uri="{C3380CC4-5D6E-409C-BE32-E72D297353CC}">
              <c16:uniqueId val="{00000000-C6C5-4F26-93E6-52FAACA35A2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C6C5-4F26-93E6-52FAACA35A2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4A3-4AA8-A09C-7B100ED7133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D4A3-4AA8-A09C-7B100ED7133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97.11</c:v>
                </c:pt>
              </c:numCache>
            </c:numRef>
          </c:val>
          <c:extLst>
            <c:ext xmlns:c16="http://schemas.microsoft.com/office/drawing/2014/chart" uri="{C3380CC4-5D6E-409C-BE32-E72D297353CC}">
              <c16:uniqueId val="{00000000-7170-4FF4-A371-FA940BA9774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7170-4FF4-A371-FA940BA9774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168.65</c:v>
                </c:pt>
              </c:numCache>
            </c:numRef>
          </c:val>
          <c:extLst>
            <c:ext xmlns:c16="http://schemas.microsoft.com/office/drawing/2014/chart" uri="{C3380CC4-5D6E-409C-BE32-E72D297353CC}">
              <c16:uniqueId val="{00000000-3E53-4C84-9D99-0F0D1024E39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3E53-4C84-9D99-0F0D1024E39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10"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山形県　村山市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23191</v>
      </c>
      <c r="AM8" s="51"/>
      <c r="AN8" s="51"/>
      <c r="AO8" s="51"/>
      <c r="AP8" s="51"/>
      <c r="AQ8" s="51"/>
      <c r="AR8" s="51"/>
      <c r="AS8" s="51"/>
      <c r="AT8" s="46">
        <f>データ!T6</f>
        <v>196.98</v>
      </c>
      <c r="AU8" s="46"/>
      <c r="AV8" s="46"/>
      <c r="AW8" s="46"/>
      <c r="AX8" s="46"/>
      <c r="AY8" s="46"/>
      <c r="AZ8" s="46"/>
      <c r="BA8" s="46"/>
      <c r="BB8" s="46">
        <f>データ!U6</f>
        <v>117.73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45.95</v>
      </c>
      <c r="J10" s="46"/>
      <c r="K10" s="46"/>
      <c r="L10" s="46"/>
      <c r="M10" s="46"/>
      <c r="N10" s="46"/>
      <c r="O10" s="46"/>
      <c r="P10" s="46">
        <f>データ!P6</f>
        <v>21.74</v>
      </c>
      <c r="Q10" s="46"/>
      <c r="R10" s="46"/>
      <c r="S10" s="46"/>
      <c r="T10" s="46"/>
      <c r="U10" s="46"/>
      <c r="V10" s="46"/>
      <c r="W10" s="46">
        <f>データ!Q6</f>
        <v>77.97</v>
      </c>
      <c r="X10" s="46"/>
      <c r="Y10" s="46"/>
      <c r="Z10" s="46"/>
      <c r="AA10" s="46"/>
      <c r="AB10" s="46"/>
      <c r="AC10" s="46"/>
      <c r="AD10" s="51">
        <f>データ!R6</f>
        <v>3300</v>
      </c>
      <c r="AE10" s="51"/>
      <c r="AF10" s="51"/>
      <c r="AG10" s="51"/>
      <c r="AH10" s="51"/>
      <c r="AI10" s="51"/>
      <c r="AJ10" s="51"/>
      <c r="AK10" s="2"/>
      <c r="AL10" s="51">
        <f>データ!V6</f>
        <v>5004</v>
      </c>
      <c r="AM10" s="51"/>
      <c r="AN10" s="51"/>
      <c r="AO10" s="51"/>
      <c r="AP10" s="51"/>
      <c r="AQ10" s="51"/>
      <c r="AR10" s="51"/>
      <c r="AS10" s="51"/>
      <c r="AT10" s="46">
        <f>データ!W6</f>
        <v>2.38</v>
      </c>
      <c r="AU10" s="46"/>
      <c r="AV10" s="46"/>
      <c r="AW10" s="46"/>
      <c r="AX10" s="46"/>
      <c r="AY10" s="46"/>
      <c r="AZ10" s="46"/>
      <c r="BA10" s="46"/>
      <c r="BB10" s="46">
        <f>データ!X6</f>
        <v>2102.52</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4" t="s">
        <v>27</v>
      </c>
      <c r="BM45" s="65"/>
      <c r="BN45" s="65"/>
      <c r="BO45" s="65"/>
      <c r="BP45" s="65"/>
      <c r="BQ45" s="65"/>
      <c r="BR45" s="65"/>
      <c r="BS45" s="65"/>
      <c r="BT45" s="65"/>
      <c r="BU45" s="65"/>
      <c r="BV45" s="65"/>
      <c r="BW45" s="65"/>
      <c r="BX45" s="65"/>
      <c r="BY45" s="65"/>
      <c r="BZ45" s="6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7"/>
      <c r="BM46" s="68"/>
      <c r="BN46" s="68"/>
      <c r="BO46" s="68"/>
      <c r="BP46" s="68"/>
      <c r="BQ46" s="68"/>
      <c r="BR46" s="68"/>
      <c r="BS46" s="68"/>
      <c r="BT46" s="68"/>
      <c r="BU46" s="68"/>
      <c r="BV46" s="68"/>
      <c r="BW46" s="68"/>
      <c r="BX46" s="68"/>
      <c r="BY46" s="68"/>
      <c r="BZ46" s="6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7"/>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7"/>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7"/>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5"/>
      <c r="BN59" s="55"/>
      <c r="BO59" s="55"/>
      <c r="BP59" s="55"/>
      <c r="BQ59" s="55"/>
      <c r="BR59" s="55"/>
      <c r="BS59" s="55"/>
      <c r="BT59" s="55"/>
      <c r="BU59" s="55"/>
      <c r="BV59" s="55"/>
      <c r="BW59" s="55"/>
      <c r="BX59" s="55"/>
      <c r="BY59" s="55"/>
      <c r="BZ59" s="56"/>
    </row>
    <row r="60" spans="1:78" ht="13.5" customHeight="1" x14ac:dyDescent="0.15">
      <c r="A60" s="2"/>
      <c r="B60" s="61" t="s">
        <v>28</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7"/>
      <c r="BM60" s="55"/>
      <c r="BN60" s="55"/>
      <c r="BO60" s="55"/>
      <c r="BP60" s="55"/>
      <c r="BQ60" s="55"/>
      <c r="BR60" s="55"/>
      <c r="BS60" s="55"/>
      <c r="BT60" s="55"/>
      <c r="BU60" s="55"/>
      <c r="BV60" s="55"/>
      <c r="BW60" s="55"/>
      <c r="BX60" s="55"/>
      <c r="BY60" s="55"/>
      <c r="BZ60" s="5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7"/>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4" t="s">
        <v>29</v>
      </c>
      <c r="BM64" s="65"/>
      <c r="BN64" s="65"/>
      <c r="BO64" s="65"/>
      <c r="BP64" s="65"/>
      <c r="BQ64" s="65"/>
      <c r="BR64" s="65"/>
      <c r="BS64" s="65"/>
      <c r="BT64" s="65"/>
      <c r="BU64" s="65"/>
      <c r="BV64" s="65"/>
      <c r="BW64" s="65"/>
      <c r="BX64" s="65"/>
      <c r="BY64" s="65"/>
      <c r="BZ64" s="6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7"/>
      <c r="BM65" s="68"/>
      <c r="BN65" s="68"/>
      <c r="BO65" s="68"/>
      <c r="BP65" s="68"/>
      <c r="BQ65" s="68"/>
      <c r="BR65" s="68"/>
      <c r="BS65" s="68"/>
      <c r="BT65" s="68"/>
      <c r="BU65" s="68"/>
      <c r="BV65" s="68"/>
      <c r="BW65" s="68"/>
      <c r="BX65" s="68"/>
      <c r="BY65" s="68"/>
      <c r="BZ65" s="6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7W6v/jxrvMb7z/AkVDod6Wbe+e9GjUethnMT/dSLGxplg+t4FjBwtBF7LlugaKYlSo1NlXj6bBRXH8aC4MFXAg==" saltValue="g2M/XmHLtWq7iWFa9B1yA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62081</v>
      </c>
      <c r="D6" s="33">
        <f t="shared" si="3"/>
        <v>46</v>
      </c>
      <c r="E6" s="33">
        <f t="shared" si="3"/>
        <v>17</v>
      </c>
      <c r="F6" s="33">
        <f t="shared" si="3"/>
        <v>4</v>
      </c>
      <c r="G6" s="33">
        <f t="shared" si="3"/>
        <v>0</v>
      </c>
      <c r="H6" s="33" t="str">
        <f t="shared" si="3"/>
        <v>山形県　村山市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45.95</v>
      </c>
      <c r="P6" s="34">
        <f t="shared" si="3"/>
        <v>21.74</v>
      </c>
      <c r="Q6" s="34">
        <f t="shared" si="3"/>
        <v>77.97</v>
      </c>
      <c r="R6" s="34">
        <f t="shared" si="3"/>
        <v>3300</v>
      </c>
      <c r="S6" s="34">
        <f t="shared" si="3"/>
        <v>23191</v>
      </c>
      <c r="T6" s="34">
        <f t="shared" si="3"/>
        <v>196.98</v>
      </c>
      <c r="U6" s="34">
        <f t="shared" si="3"/>
        <v>117.73</v>
      </c>
      <c r="V6" s="34">
        <f t="shared" si="3"/>
        <v>5004</v>
      </c>
      <c r="W6" s="34">
        <f t="shared" si="3"/>
        <v>2.38</v>
      </c>
      <c r="X6" s="34">
        <f t="shared" si="3"/>
        <v>2102.52</v>
      </c>
      <c r="Y6" s="35" t="str">
        <f>IF(Y7="",NA(),Y7)</f>
        <v>-</v>
      </c>
      <c r="Z6" s="35" t="str">
        <f t="shared" ref="Z6:AH6" si="4">IF(Z7="",NA(),Z7)</f>
        <v>-</v>
      </c>
      <c r="AA6" s="35" t="str">
        <f t="shared" si="4"/>
        <v>-</v>
      </c>
      <c r="AB6" s="35" t="str">
        <f t="shared" si="4"/>
        <v>-</v>
      </c>
      <c r="AC6" s="35">
        <f t="shared" si="4"/>
        <v>102.64</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11.54</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97.11</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168.65</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72.36</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3.53</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62081</v>
      </c>
      <c r="D7" s="37">
        <v>46</v>
      </c>
      <c r="E7" s="37">
        <v>17</v>
      </c>
      <c r="F7" s="37">
        <v>4</v>
      </c>
      <c r="G7" s="37">
        <v>0</v>
      </c>
      <c r="H7" s="37" t="s">
        <v>96</v>
      </c>
      <c r="I7" s="37" t="s">
        <v>97</v>
      </c>
      <c r="J7" s="37" t="s">
        <v>98</v>
      </c>
      <c r="K7" s="37" t="s">
        <v>99</v>
      </c>
      <c r="L7" s="37" t="s">
        <v>100</v>
      </c>
      <c r="M7" s="37" t="s">
        <v>101</v>
      </c>
      <c r="N7" s="38" t="s">
        <v>102</v>
      </c>
      <c r="O7" s="38">
        <v>45.95</v>
      </c>
      <c r="P7" s="38">
        <v>21.74</v>
      </c>
      <c r="Q7" s="38">
        <v>77.97</v>
      </c>
      <c r="R7" s="38">
        <v>3300</v>
      </c>
      <c r="S7" s="38">
        <v>23191</v>
      </c>
      <c r="T7" s="38">
        <v>196.98</v>
      </c>
      <c r="U7" s="38">
        <v>117.73</v>
      </c>
      <c r="V7" s="38">
        <v>5004</v>
      </c>
      <c r="W7" s="38">
        <v>2.38</v>
      </c>
      <c r="X7" s="38">
        <v>2102.52</v>
      </c>
      <c r="Y7" s="38" t="s">
        <v>102</v>
      </c>
      <c r="Z7" s="38" t="s">
        <v>102</v>
      </c>
      <c r="AA7" s="38" t="s">
        <v>102</v>
      </c>
      <c r="AB7" s="38" t="s">
        <v>102</v>
      </c>
      <c r="AC7" s="38">
        <v>102.64</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11.54</v>
      </c>
      <c r="AZ7" s="38" t="s">
        <v>102</v>
      </c>
      <c r="BA7" s="38" t="s">
        <v>102</v>
      </c>
      <c r="BB7" s="38" t="s">
        <v>102</v>
      </c>
      <c r="BC7" s="38" t="s">
        <v>102</v>
      </c>
      <c r="BD7" s="38">
        <v>44.24</v>
      </c>
      <c r="BE7" s="38">
        <v>45.34</v>
      </c>
      <c r="BF7" s="38" t="s">
        <v>102</v>
      </c>
      <c r="BG7" s="38" t="s">
        <v>102</v>
      </c>
      <c r="BH7" s="38" t="s">
        <v>102</v>
      </c>
      <c r="BI7" s="38" t="s">
        <v>102</v>
      </c>
      <c r="BJ7" s="38">
        <v>0</v>
      </c>
      <c r="BK7" s="38" t="s">
        <v>102</v>
      </c>
      <c r="BL7" s="38" t="s">
        <v>102</v>
      </c>
      <c r="BM7" s="38" t="s">
        <v>102</v>
      </c>
      <c r="BN7" s="38" t="s">
        <v>102</v>
      </c>
      <c r="BO7" s="38">
        <v>1258.43</v>
      </c>
      <c r="BP7" s="38">
        <v>1260.21</v>
      </c>
      <c r="BQ7" s="38" t="s">
        <v>102</v>
      </c>
      <c r="BR7" s="38" t="s">
        <v>102</v>
      </c>
      <c r="BS7" s="38" t="s">
        <v>102</v>
      </c>
      <c r="BT7" s="38" t="s">
        <v>102</v>
      </c>
      <c r="BU7" s="38">
        <v>97.11</v>
      </c>
      <c r="BV7" s="38" t="s">
        <v>102</v>
      </c>
      <c r="BW7" s="38" t="s">
        <v>102</v>
      </c>
      <c r="BX7" s="38" t="s">
        <v>102</v>
      </c>
      <c r="BY7" s="38" t="s">
        <v>102</v>
      </c>
      <c r="BZ7" s="38">
        <v>73.36</v>
      </c>
      <c r="CA7" s="38">
        <v>75.290000000000006</v>
      </c>
      <c r="CB7" s="38" t="s">
        <v>102</v>
      </c>
      <c r="CC7" s="38" t="s">
        <v>102</v>
      </c>
      <c r="CD7" s="38" t="s">
        <v>102</v>
      </c>
      <c r="CE7" s="38" t="s">
        <v>102</v>
      </c>
      <c r="CF7" s="38">
        <v>168.65</v>
      </c>
      <c r="CG7" s="38" t="s">
        <v>102</v>
      </c>
      <c r="CH7" s="38" t="s">
        <v>102</v>
      </c>
      <c r="CI7" s="38" t="s">
        <v>102</v>
      </c>
      <c r="CJ7" s="38" t="s">
        <v>102</v>
      </c>
      <c r="CK7" s="38">
        <v>224.88</v>
      </c>
      <c r="CL7" s="38">
        <v>215.41</v>
      </c>
      <c r="CM7" s="38" t="s">
        <v>102</v>
      </c>
      <c r="CN7" s="38" t="s">
        <v>102</v>
      </c>
      <c r="CO7" s="38" t="s">
        <v>102</v>
      </c>
      <c r="CP7" s="38" t="s">
        <v>102</v>
      </c>
      <c r="CQ7" s="38" t="s">
        <v>102</v>
      </c>
      <c r="CR7" s="38" t="s">
        <v>102</v>
      </c>
      <c r="CS7" s="38" t="s">
        <v>102</v>
      </c>
      <c r="CT7" s="38" t="s">
        <v>102</v>
      </c>
      <c r="CU7" s="38" t="s">
        <v>102</v>
      </c>
      <c r="CV7" s="38">
        <v>42.4</v>
      </c>
      <c r="CW7" s="38">
        <v>42.9</v>
      </c>
      <c r="CX7" s="38" t="s">
        <v>102</v>
      </c>
      <c r="CY7" s="38" t="s">
        <v>102</v>
      </c>
      <c r="CZ7" s="38" t="s">
        <v>102</v>
      </c>
      <c r="DA7" s="38" t="s">
        <v>102</v>
      </c>
      <c r="DB7" s="38">
        <v>72.36</v>
      </c>
      <c r="DC7" s="38" t="s">
        <v>102</v>
      </c>
      <c r="DD7" s="38" t="s">
        <v>102</v>
      </c>
      <c r="DE7" s="38" t="s">
        <v>102</v>
      </c>
      <c r="DF7" s="38" t="s">
        <v>102</v>
      </c>
      <c r="DG7" s="38">
        <v>84.19</v>
      </c>
      <c r="DH7" s="38">
        <v>84.75</v>
      </c>
      <c r="DI7" s="38" t="s">
        <v>102</v>
      </c>
      <c r="DJ7" s="38" t="s">
        <v>102</v>
      </c>
      <c r="DK7" s="38" t="s">
        <v>102</v>
      </c>
      <c r="DL7" s="38" t="s">
        <v>102</v>
      </c>
      <c r="DM7" s="38">
        <v>3.53</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2021-12-03T07:22:06Z</dcterms:created>
  <dcterms:modified xsi:type="dcterms:W3CDTF">2022-03-01T07:30:33Z</dcterms:modified>
  <cp:category/>
</cp:coreProperties>
</file>