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R02\[水道事業]【経営比較分析表】2020_062081_46_010\"/>
    </mc:Choice>
  </mc:AlternateContent>
  <workbookProtection workbookAlgorithmName="SHA-512" workbookHashValue="944ordM6MRIMJqjvdiDaaXS8nwp808J5EjgjkH36rhy2/b6bCBbz05+YcHe6h3ut2+JEO6MwxQ96DavVepf4BQ==" workbookSaltValue="JwqGSxOs+r5lDa4rgfBhs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<sst xmlns="http://schemas.openxmlformats.org/spreadsheetml/2006/main" count="228" uniqueCount="114">
  <si>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</si>
  <si>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</si>
  <si>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</si>
  <si>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</si>
  <si>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</si>
  <si>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</si>
  <si>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</si>
  <si>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</si>
  <si>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</si>
  <si>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</si>
  <si>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</si>
  <si>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</si>
  <si>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</si>
  <si>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</si>
  <si>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</si>
  <si>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</si>
  <si>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</si>
  <si>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</si>
  <si>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</si>
  <si>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</si>
  <si>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</si>
  <si>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</si>
  <si>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</si>
  <si>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</si>
  <si>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</si>
  <si>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</si>
  <si>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</si>
  <si>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</si>
  <si>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</si>
  <si>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</si>
  <si>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</si>
  <si>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</si>
  <si>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</si>
  <si>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</si>
  <si>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</si>
  <si>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</si>
  <si>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</si>
  <si>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</si>
  <si>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</si>
  <si>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</si>
  <si>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</si>
  <si>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</si>
  <si>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</si>
  <si>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</si>
  <si>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</si>
  <si>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</si>
  <si>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</si>
  <si>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</si>
  <si>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</si>
  <si>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</si>
  <si>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</si>
  <si>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</si>
  <si>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</si>
  <si>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</si>
  <si>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</si>
  <si>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</si>
  <si>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</si>
  <si>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</si>
  <si>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</si>
  <si>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</si>
  <si>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</si>
  <si>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</si>
  <si>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</si>
  <si>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</si>
  <si>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</si>
  <si>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</si>
  <si>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</si>
  <si>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</si>
  <si>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</si>
  <si>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</si>
  <si>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</si>
  <si>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</si>
  <si>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</si>
  <si>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</si>
  <si>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</si>
  <si>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</si>
  <si>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</si>
  <si>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</si>
  <si>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</si>
  <si>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</si>
  <si>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</si>
  <si>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</si>
  <si>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</si>
  <si>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</si>
  <si>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</si>
  <si>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</si>
  <si>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</si>
  <si>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</si>
  <si>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</si>
  <si>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</si>
  <si>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</si>
  <si>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</si>
  <si>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</si>
  <si>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</si>
  <si>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</si>
  <si>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</si>
  <si>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</si>
  <si>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</si>
  <si>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</si>
  <si>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</si>
  <si>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</si>
  <si>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</si>
  <si>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</si>
  <si>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</si>
  <si>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</si>
  <si>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</si>
  <si>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</si>
  <si>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</si>
  <si>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</si>
  <si>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</si>
  <si>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</si>
  <si>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①有形固定資産減価償却率
類似団体より高い比率となっている。老朽化した施設・設備の計画的な更新を行う必要がある。
②管路経年化率
類似団体より低い水準となっているが、経年が進んでおり、今後管路経年化率は上昇傾向が続くと見込まれる。
③管路更新率
類似団体よ低い水準となっているが、管路経年化率が上昇しているため、アセットマネジメントにより、計画的に管路の更新を図る必要がある。
</t>
    <rPh sb="1" eb="3">
      <t>ユウケイ</t>
    </rPh>
    <rPh sb="3" eb="5">
      <t>コテイ</t>
    </rPh>
    <rPh sb="5" eb="7">
      <t>シサン</t>
    </rPh>
    <rPh sb="7" eb="9">
      <t>ゲンカ</t>
    </rPh>
    <rPh sb="9" eb="11">
      <t>ショウキャク</t>
    </rPh>
    <rPh sb="11" eb="12">
      <t>リツ</t>
    </rPh>
    <rPh sb="13" eb="15">
      <t>ルイジ</t>
    </rPh>
    <rPh sb="15" eb="17">
      <t>ダンタイ</t>
    </rPh>
    <rPh sb="19" eb="20">
      <t>タカ</t>
    </rPh>
    <rPh sb="21" eb="23">
      <t>ヒリツ</t>
    </rPh>
    <rPh sb="30" eb="33">
      <t>ロウキュウカ</t>
    </rPh>
    <rPh sb="35" eb="37">
      <t>シセツ</t>
    </rPh>
    <rPh sb="38" eb="40">
      <t>セツビ</t>
    </rPh>
    <rPh sb="41" eb="44">
      <t>ケイカクテキ</t>
    </rPh>
    <rPh sb="45" eb="47">
      <t>コウシン</t>
    </rPh>
    <rPh sb="48" eb="49">
      <t>オコナ</t>
    </rPh>
    <rPh sb="50" eb="52">
      <t>ヒツヨウ</t>
    </rPh>
    <rPh sb="58" eb="60">
      <t>カンロ</t>
    </rPh>
    <rPh sb="60" eb="63">
      <t>ケイネンカ</t>
    </rPh>
    <rPh sb="63" eb="64">
      <t>リツ</t>
    </rPh>
    <rPh sb="65" eb="67">
      <t>ルイジ</t>
    </rPh>
    <rPh sb="67" eb="69">
      <t>ダンタイ</t>
    </rPh>
    <rPh sb="71" eb="72">
      <t>ヒク</t>
    </rPh>
    <rPh sb="73" eb="75">
      <t>スイジュン</t>
    </rPh>
    <rPh sb="83" eb="85">
      <t>ケイネン</t>
    </rPh>
    <rPh sb="86" eb="87">
      <t>スス</t>
    </rPh>
    <rPh sb="92" eb="94">
      <t>コンゴ</t>
    </rPh>
    <rPh sb="94" eb="96">
      <t>カンロ</t>
    </rPh>
    <rPh sb="96" eb="99">
      <t>ケイネンカ</t>
    </rPh>
    <rPh sb="99" eb="100">
      <t>リツ</t>
    </rPh>
    <rPh sb="101" eb="103">
      <t>ジョウショウ</t>
    </rPh>
    <rPh sb="103" eb="105">
      <t>ケイコウ</t>
    </rPh>
    <rPh sb="106" eb="107">
      <t>ツヅ</t>
    </rPh>
    <rPh sb="109" eb="111">
      <t>ミコ</t>
    </rPh>
    <rPh sb="117" eb="119">
      <t>カンロ</t>
    </rPh>
    <rPh sb="119" eb="121">
      <t>コウシン</t>
    </rPh>
    <rPh sb="121" eb="122">
      <t>リツ</t>
    </rPh>
    <rPh sb="123" eb="125">
      <t>ルイジ</t>
    </rPh>
    <rPh sb="125" eb="127">
      <t>ダンタイ</t>
    </rPh>
    <rPh sb="128" eb="129">
      <t>ヒク</t>
    </rPh>
    <rPh sb="130" eb="132">
      <t>スイジュン</t>
    </rPh>
    <rPh sb="140" eb="142">
      <t>カンロ</t>
    </rPh>
    <rPh sb="142" eb="145">
      <t>ケイネンカ</t>
    </rPh>
    <rPh sb="145" eb="146">
      <t>リツ</t>
    </rPh>
    <rPh sb="147" eb="149">
      <t>ジョウショウ</t>
    </rPh>
    <rPh sb="170" eb="173">
      <t>ケイカクテキ</t>
    </rPh>
    <rPh sb="174" eb="176">
      <t>カンロ</t>
    </rPh>
    <rPh sb="177" eb="179">
      <t>コウシン</t>
    </rPh>
    <rPh sb="180" eb="181">
      <t>ハカ</t>
    </rPh>
    <rPh sb="182" eb="184">
      <t>ヒツヨウ</t>
    </rPh>
    <phoneticPr fontId="4"/>
  </si>
  <si>
    <t>　R2年度は、給水人口減少や新型コロナウィルス感染症の影響による利用形態の変化により、給水収益が減少し、経常収支比率が100％を下回っている。しかしながら、今後水を供給するための経費は、ほぼ給水収益でまかなうことができる予定であり、現金の支払い能力も確保している。また企業債も類似団体と比べ、低く抑えられているため、経営基盤の健全性は図られているといえる。しかし、給水収益は減少していくと見込まれるため、経費の圧縮に努めなければならない。
　また、今後増加していく管路更新に向けて、アセットマネジメントによる計画的な更新と財源確保が必要である。
　今後、H28に策定した経営戦略の見直しを行い、さらなる経営基盤の向上に取り組む。</t>
    <rPh sb="3" eb="5">
      <t>ネンド</t>
    </rPh>
    <rPh sb="7" eb="9">
      <t>キュウスイ</t>
    </rPh>
    <rPh sb="9" eb="11">
      <t>ジンコウ</t>
    </rPh>
    <rPh sb="11" eb="13">
      <t>ゲンショウ</t>
    </rPh>
    <rPh sb="14" eb="16">
      <t>シンガタ</t>
    </rPh>
    <rPh sb="23" eb="26">
      <t>カンセンショウ</t>
    </rPh>
    <rPh sb="27" eb="29">
      <t>エイキョウ</t>
    </rPh>
    <rPh sb="32" eb="34">
      <t>リヨウ</t>
    </rPh>
    <rPh sb="34" eb="36">
      <t>ケイタイ</t>
    </rPh>
    <rPh sb="37" eb="39">
      <t>ヘンカ</t>
    </rPh>
    <rPh sb="43" eb="45">
      <t>キュウスイ</t>
    </rPh>
    <rPh sb="45" eb="47">
      <t>シュウエキ</t>
    </rPh>
    <rPh sb="48" eb="50">
      <t>ゲンショウ</t>
    </rPh>
    <rPh sb="52" eb="54">
      <t>ケイジョウ</t>
    </rPh>
    <rPh sb="54" eb="56">
      <t>シュウシ</t>
    </rPh>
    <rPh sb="56" eb="58">
      <t>ヒリツ</t>
    </rPh>
    <rPh sb="64" eb="66">
      <t>シタマワ</t>
    </rPh>
    <rPh sb="78" eb="80">
      <t>コンゴ</t>
    </rPh>
    <rPh sb="80" eb="81">
      <t>ミズ</t>
    </rPh>
    <rPh sb="82" eb="84">
      <t>キョウキュウ</t>
    </rPh>
    <rPh sb="89" eb="91">
      <t>ケイヒ</t>
    </rPh>
    <rPh sb="95" eb="97">
      <t>キュウスイ</t>
    </rPh>
    <rPh sb="97" eb="99">
      <t>シュウエキ</t>
    </rPh>
    <rPh sb="110" eb="112">
      <t>ヨテイ</t>
    </rPh>
    <rPh sb="116" eb="118">
      <t>ゲンキン</t>
    </rPh>
    <rPh sb="119" eb="121">
      <t>シハラ</t>
    </rPh>
    <rPh sb="122" eb="124">
      <t>ノウリョク</t>
    </rPh>
    <rPh sb="125" eb="127">
      <t>カクホ</t>
    </rPh>
    <rPh sb="134" eb="136">
      <t>キギョウ</t>
    </rPh>
    <rPh sb="136" eb="137">
      <t>サイ</t>
    </rPh>
    <rPh sb="138" eb="140">
      <t>ルイジ</t>
    </rPh>
    <rPh sb="140" eb="142">
      <t>ダンタイ</t>
    </rPh>
    <rPh sb="143" eb="144">
      <t>クラ</t>
    </rPh>
    <rPh sb="146" eb="147">
      <t>ヒク</t>
    </rPh>
    <rPh sb="148" eb="149">
      <t>オサ</t>
    </rPh>
    <rPh sb="158" eb="160">
      <t>ケイエイ</t>
    </rPh>
    <rPh sb="160" eb="162">
      <t>キバン</t>
    </rPh>
    <rPh sb="163" eb="166">
      <t>ケンゼンセイ</t>
    </rPh>
    <rPh sb="167" eb="168">
      <t>ハカ</t>
    </rPh>
    <rPh sb="182" eb="184">
      <t>キュウスイ</t>
    </rPh>
    <rPh sb="184" eb="186">
      <t>シュウエキ</t>
    </rPh>
    <rPh sb="187" eb="189">
      <t>ゲンショウ</t>
    </rPh>
    <rPh sb="194" eb="196">
      <t>ミコ</t>
    </rPh>
    <rPh sb="202" eb="204">
      <t>ケイヒ</t>
    </rPh>
    <rPh sb="205" eb="207">
      <t>アッシュク</t>
    </rPh>
    <rPh sb="208" eb="209">
      <t>ツト</t>
    </rPh>
    <rPh sb="224" eb="226">
      <t>コンゴ</t>
    </rPh>
    <rPh sb="226" eb="228">
      <t>ゾウカ</t>
    </rPh>
    <rPh sb="232" eb="234">
      <t>カンロ</t>
    </rPh>
    <rPh sb="234" eb="236">
      <t>コウシン</t>
    </rPh>
    <rPh sb="237" eb="238">
      <t>ム</t>
    </rPh>
    <rPh sb="254" eb="257">
      <t>ケイカクテキ</t>
    </rPh>
    <rPh sb="258" eb="260">
      <t>コウシン</t>
    </rPh>
    <rPh sb="261" eb="263">
      <t>ザイゲン</t>
    </rPh>
    <rPh sb="263" eb="265">
      <t>カクホ</t>
    </rPh>
    <rPh sb="266" eb="268">
      <t>ヒツヨウ</t>
    </rPh>
    <rPh sb="274" eb="276">
      <t>コンゴ</t>
    </rPh>
    <rPh sb="281" eb="283">
      <t>サクテイ</t>
    </rPh>
    <rPh sb="285" eb="287">
      <t>ケイエイ</t>
    </rPh>
    <rPh sb="287" eb="289">
      <t>センリャク</t>
    </rPh>
    <rPh sb="290" eb="292">
      <t>ミナオ</t>
    </rPh>
    <rPh sb="294" eb="295">
      <t>オコナ</t>
    </rPh>
    <rPh sb="301" eb="303">
      <t>ケイエイ</t>
    </rPh>
    <rPh sb="303" eb="305">
      <t>キバン</t>
    </rPh>
    <rPh sb="306" eb="308">
      <t>コウジョウ</t>
    </rPh>
    <rPh sb="309" eb="310">
      <t>ト</t>
    </rPh>
    <rPh sb="311" eb="312">
      <t>ク</t>
    </rPh>
    <phoneticPr fontId="4"/>
  </si>
  <si>
    <t xml:space="preserve">①経常収支比率
R1はH30の受水費の値下げにより100％を上回ったが、R2は給水人口減少並びに新型コロナウィルス感染症の影響による利用形態の変化及び有形固定資産減価償却費の増加により100％を下回った。また類似団体の平均よりも下回っており、経営改善に取り組む必要がある。
②累積欠損比率
累積欠損がないため、健全な経営といえる。
③流動比率
1,000％を超えており、支払い能力は十分である。
④企業債残高対給水収益比率
新たな企業債の借入を行わず、償還が進んでいるため類似団体と比べ低い数値で推移している。
⑤料金回収率
100％を下回っているため、給水原価の縮減及び有収率の向上に取り組む必要がある。
⑥給水原価
ほぼ広域水道の受水によっているため、類似団体と比べて高い傾向にある。
⑦施設使用率
給水量は年により増減はあるものの減少傾向にあり類似団体と比べても低い傾向にある。アセットマネジメントに合わせダウンサイジング等の検討が必要である。
⑧有収率
漏水により減少している。漏水の早期発見及び修繕が必要である。
</t>
    <rPh sb="1" eb="3">
      <t>ケイジョウ</t>
    </rPh>
    <rPh sb="3" eb="5">
      <t>シュウシ</t>
    </rPh>
    <rPh sb="5" eb="7">
      <t>ヒリツ</t>
    </rPh>
    <rPh sb="15" eb="17">
      <t>ジュスイ</t>
    </rPh>
    <rPh sb="17" eb="18">
      <t>ヒ</t>
    </rPh>
    <rPh sb="19" eb="21">
      <t>ネサ</t>
    </rPh>
    <rPh sb="30" eb="32">
      <t>ウワマワ</t>
    </rPh>
    <rPh sb="39" eb="41">
      <t>キュウスイ</t>
    </rPh>
    <rPh sb="41" eb="43">
      <t>ジンコウ</t>
    </rPh>
    <rPh sb="43" eb="45">
      <t>ゲンショウ</t>
    </rPh>
    <rPh sb="45" eb="46">
      <t>ナラ</t>
    </rPh>
    <rPh sb="48" eb="50">
      <t>シンガタ</t>
    </rPh>
    <rPh sb="57" eb="60">
      <t>カンセンショウ</t>
    </rPh>
    <rPh sb="61" eb="63">
      <t>エイキョウ</t>
    </rPh>
    <rPh sb="66" eb="68">
      <t>リヨウ</t>
    </rPh>
    <rPh sb="68" eb="70">
      <t>ケイタイ</t>
    </rPh>
    <rPh sb="71" eb="73">
      <t>ヘンカ</t>
    </rPh>
    <rPh sb="73" eb="74">
      <t>オヨ</t>
    </rPh>
    <rPh sb="75" eb="77">
      <t>ユウケイ</t>
    </rPh>
    <rPh sb="77" eb="79">
      <t>コテイ</t>
    </rPh>
    <rPh sb="79" eb="81">
      <t>シサン</t>
    </rPh>
    <rPh sb="81" eb="83">
      <t>ゲンカ</t>
    </rPh>
    <rPh sb="83" eb="85">
      <t>ショウキャク</t>
    </rPh>
    <rPh sb="85" eb="86">
      <t>ヒ</t>
    </rPh>
    <rPh sb="87" eb="89">
      <t>ゾウカ</t>
    </rPh>
    <rPh sb="97" eb="99">
      <t>シタマワ</t>
    </rPh>
    <rPh sb="104" eb="106">
      <t>ルイジ</t>
    </rPh>
    <rPh sb="106" eb="108">
      <t>ダンタイ</t>
    </rPh>
    <rPh sb="109" eb="111">
      <t>ヘイキン</t>
    </rPh>
    <rPh sb="114" eb="116">
      <t>シタマワ</t>
    </rPh>
    <rPh sb="121" eb="123">
      <t>ケイエイ</t>
    </rPh>
    <rPh sb="123" eb="125">
      <t>カイゼン</t>
    </rPh>
    <rPh sb="126" eb="127">
      <t>ト</t>
    </rPh>
    <rPh sb="128" eb="129">
      <t>ク</t>
    </rPh>
    <rPh sb="130" eb="132">
      <t>ヒツヨウ</t>
    </rPh>
    <rPh sb="138" eb="140">
      <t>ルイセキ</t>
    </rPh>
    <rPh sb="140" eb="142">
      <t>ケッソン</t>
    </rPh>
    <rPh sb="142" eb="144">
      <t>ヒリツ</t>
    </rPh>
    <rPh sb="145" eb="147">
      <t>ルイセキ</t>
    </rPh>
    <rPh sb="147" eb="149">
      <t>ケッソン</t>
    </rPh>
    <rPh sb="155" eb="157">
      <t>ケンゼン</t>
    </rPh>
    <rPh sb="158" eb="160">
      <t>ケイエイ</t>
    </rPh>
    <rPh sb="167" eb="169">
      <t>リュウドウ</t>
    </rPh>
    <rPh sb="169" eb="171">
      <t>ヒリツ</t>
    </rPh>
    <rPh sb="179" eb="180">
      <t>コ</t>
    </rPh>
    <rPh sb="185" eb="187">
      <t>シハラ</t>
    </rPh>
    <rPh sb="188" eb="190">
      <t>ノウリョク</t>
    </rPh>
    <rPh sb="191" eb="193">
      <t>ジュウブン</t>
    </rPh>
    <rPh sb="199" eb="201">
      <t>キギョウ</t>
    </rPh>
    <rPh sb="201" eb="202">
      <t>サイ</t>
    </rPh>
    <rPh sb="202" eb="204">
      <t>ザンダカ</t>
    </rPh>
    <rPh sb="204" eb="205">
      <t>タイ</t>
    </rPh>
    <rPh sb="205" eb="207">
      <t>キュウスイ</t>
    </rPh>
    <rPh sb="207" eb="209">
      <t>シュウエキ</t>
    </rPh>
    <rPh sb="209" eb="211">
      <t>ヒリツ</t>
    </rPh>
    <rPh sb="212" eb="213">
      <t>アラ</t>
    </rPh>
    <rPh sb="215" eb="217">
      <t>キギョウ</t>
    </rPh>
    <rPh sb="217" eb="218">
      <t>サイ</t>
    </rPh>
    <rPh sb="219" eb="221">
      <t>カリイレ</t>
    </rPh>
    <rPh sb="222" eb="223">
      <t>オコナ</t>
    </rPh>
    <rPh sb="226" eb="228">
      <t>ショウカン</t>
    </rPh>
    <rPh sb="229" eb="230">
      <t>スス</t>
    </rPh>
    <rPh sb="236" eb="238">
      <t>ルイジ</t>
    </rPh>
    <rPh sb="238" eb="240">
      <t>ダンタイ</t>
    </rPh>
    <rPh sb="241" eb="242">
      <t>クラ</t>
    </rPh>
    <rPh sb="243" eb="244">
      <t>ヒク</t>
    </rPh>
    <rPh sb="245" eb="247">
      <t>スウチ</t>
    </rPh>
    <rPh sb="248" eb="250">
      <t>スイイ</t>
    </rPh>
    <rPh sb="257" eb="259">
      <t>リョウキン</t>
    </rPh>
    <rPh sb="259" eb="261">
      <t>カイシュウ</t>
    </rPh>
    <rPh sb="261" eb="262">
      <t>リツ</t>
    </rPh>
    <rPh sb="268" eb="270">
      <t>シタマワ</t>
    </rPh>
    <rPh sb="277" eb="279">
      <t>キュウスイ</t>
    </rPh>
    <rPh sb="279" eb="281">
      <t>ゲンカ</t>
    </rPh>
    <rPh sb="282" eb="284">
      <t>シュクゲン</t>
    </rPh>
    <rPh sb="284" eb="285">
      <t>オヨ</t>
    </rPh>
    <rPh sb="286" eb="289">
      <t>ユウシュウリツ</t>
    </rPh>
    <rPh sb="290" eb="292">
      <t>コウジョウ</t>
    </rPh>
    <rPh sb="293" eb="294">
      <t>ト</t>
    </rPh>
    <rPh sb="295" eb="296">
      <t>ク</t>
    </rPh>
    <rPh sb="297" eb="299">
      <t>ヒツヨウ</t>
    </rPh>
    <rPh sb="305" eb="307">
      <t>キュウスイ</t>
    </rPh>
    <rPh sb="307" eb="309">
      <t>ゲンカ</t>
    </rPh>
    <rPh sb="312" eb="314">
      <t>コウイキ</t>
    </rPh>
    <rPh sb="314" eb="316">
      <t>スイドウ</t>
    </rPh>
    <rPh sb="317" eb="319">
      <t>ジュスイ</t>
    </rPh>
    <rPh sb="328" eb="330">
      <t>ルイジ</t>
    </rPh>
    <rPh sb="330" eb="332">
      <t>ダンタイ</t>
    </rPh>
    <rPh sb="333" eb="334">
      <t>クラ</t>
    </rPh>
    <rPh sb="336" eb="337">
      <t>タカ</t>
    </rPh>
    <rPh sb="338" eb="340">
      <t>ケイコウ</t>
    </rPh>
    <rPh sb="346" eb="348">
      <t>シセツ</t>
    </rPh>
    <rPh sb="348" eb="350">
      <t>シヨウ</t>
    </rPh>
    <rPh sb="350" eb="351">
      <t>リツ</t>
    </rPh>
    <rPh sb="352" eb="354">
      <t>キュウスイ</t>
    </rPh>
    <rPh sb="354" eb="355">
      <t>リョウ</t>
    </rPh>
    <rPh sb="356" eb="357">
      <t>ネン</t>
    </rPh>
    <rPh sb="360" eb="362">
      <t>ゾウゲン</t>
    </rPh>
    <rPh sb="368" eb="370">
      <t>ゲンショウ</t>
    </rPh>
    <rPh sb="370" eb="372">
      <t>ケイコウ</t>
    </rPh>
    <rPh sb="375" eb="377">
      <t>ルイジ</t>
    </rPh>
    <rPh sb="377" eb="379">
      <t>ダンタイ</t>
    </rPh>
    <rPh sb="380" eb="381">
      <t>クラ</t>
    </rPh>
    <rPh sb="384" eb="385">
      <t>ヒク</t>
    </rPh>
    <rPh sb="386" eb="388">
      <t>ケイコウ</t>
    </rPh>
    <rPh sb="403" eb="404">
      <t>ア</t>
    </rPh>
    <rPh sb="414" eb="415">
      <t>ナド</t>
    </rPh>
    <rPh sb="416" eb="418">
      <t>ケントウ</t>
    </rPh>
    <rPh sb="419" eb="421">
      <t>ヒツヨウ</t>
    </rPh>
    <rPh sb="427" eb="430">
      <t>ユウシュウリツ</t>
    </rPh>
    <rPh sb="431" eb="433">
      <t>ロウスイ</t>
    </rPh>
    <rPh sb="436" eb="438">
      <t>ゲンショウ</t>
    </rPh>
    <rPh sb="443" eb="445">
      <t>ロウスイ</t>
    </rPh>
    <rPh sb="446" eb="448">
      <t>ソウキ</t>
    </rPh>
    <rPh sb="448" eb="450">
      <t>ハッケン</t>
    </rPh>
    <rPh sb="450" eb="451">
      <t>オヨ</t>
    </rPh>
    <rPh sb="452" eb="454">
      <t>シュウゼン</t>
    </rPh>
    <rPh sb="455" eb="4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</si>
</sst>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0.36</c:v>
                </c:pt>
                <c:pt idx="1">
                  <c:v>0.27</c:v>
                </c:pt>
                <c:pt idx="2">
                  <c:v>0.28000000000000003</c:v>
                </c:pt>
                <c:pt idx="3">
                  <c:v>0.1</c:v>
                </c:pt>
                <c:pt idx="4">
                  <c:v>0.45</c:v>
                </c:pt>
              </c:numCache>
            </c:numRef>
          </c:val>
          <c:extLst>
            <c:ext xmlns:c16="http://schemas.microsoft.com/office/drawing/2014/chart" uri="{C3380CC4-5D6E-409C-BE32-E72D297353CC}">
              <c16:uniqueId val="{00000000-D467-47AE-8849-EB65094092B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D467-47AE-8849-EB65094092B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54.15</c:v>
                </c:pt>
                <c:pt idx="1">
                  <c:v>55.08</c:v>
                </c:pt>
                <c:pt idx="2">
                  <c:v>53.94</c:v>
                </c:pt>
                <c:pt idx="3">
                  <c:v>52.15</c:v>
                </c:pt>
                <c:pt idx="4">
                  <c:v>53.31</c:v>
                </c:pt>
              </c:numCache>
            </c:numRef>
          </c:val>
          <c:extLst>
            <c:ext xmlns:c16="http://schemas.microsoft.com/office/drawing/2014/chart" uri="{C3380CC4-5D6E-409C-BE32-E72D297353CC}">
              <c16:uniqueId val="{00000000-B1D9-4562-A4E5-CECF95460F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B1D9-4562-A4E5-CECF95460F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83.16</c:v>
                </c:pt>
                <c:pt idx="1">
                  <c:v>82.36</c:v>
                </c:pt>
                <c:pt idx="2">
                  <c:v>85.05</c:v>
                </c:pt>
                <c:pt idx="3">
                  <c:v>84.63</c:v>
                </c:pt>
                <c:pt idx="4">
                  <c:v>82.23</c:v>
                </c:pt>
              </c:numCache>
            </c:numRef>
          </c:val>
          <c:extLst>
            <c:ext xmlns:c16="http://schemas.microsoft.com/office/drawing/2014/chart" uri="{C3380CC4-5D6E-409C-BE32-E72D297353CC}">
              <c16:uniqueId val="{00000000-0D29-4CE4-B69E-480863C8A1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0D29-4CE4-B69E-480863C8A1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101.83</c:v>
                </c:pt>
                <c:pt idx="1">
                  <c:v>98.4</c:v>
                </c:pt>
                <c:pt idx="2">
                  <c:v>105.6</c:v>
                </c:pt>
                <c:pt idx="3">
                  <c:v>100.24</c:v>
                </c:pt>
                <c:pt idx="4">
                  <c:v>97.76</c:v>
                </c:pt>
              </c:numCache>
            </c:numRef>
          </c:val>
          <c:extLst>
            <c:ext xmlns:c16="http://schemas.microsoft.com/office/drawing/2014/chart" uri="{C3380CC4-5D6E-409C-BE32-E72D297353CC}">
              <c16:uniqueId val="{00000000-0630-4643-9569-D79E3DF699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0630-4643-9569-D79E3DF699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47.85</c:v>
                </c:pt>
                <c:pt idx="1">
                  <c:v>49.21</c:v>
                </c:pt>
                <c:pt idx="2">
                  <c:v>51.01</c:v>
                </c:pt>
                <c:pt idx="3">
                  <c:v>53.02</c:v>
                </c:pt>
                <c:pt idx="4">
                  <c:v>53.29</c:v>
                </c:pt>
              </c:numCache>
            </c:numRef>
          </c:val>
          <c:extLst>
            <c:ext xmlns:c16="http://schemas.microsoft.com/office/drawing/2014/chart" uri="{C3380CC4-5D6E-409C-BE32-E72D297353CC}">
              <c16:uniqueId val="{00000000-79F7-454C-8804-97ABDE0FDE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79F7-454C-8804-97ABDE0FDE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1.84</c:v>
                </c:pt>
                <c:pt idx="1">
                  <c:v>2.31</c:v>
                </c:pt>
                <c:pt idx="2">
                  <c:v>7.02</c:v>
                </c:pt>
                <c:pt idx="3">
                  <c:v>8.7899999999999991</c:v>
                </c:pt>
                <c:pt idx="4">
                  <c:v>9.2200000000000006</c:v>
                </c:pt>
              </c:numCache>
            </c:numRef>
          </c:val>
          <c:extLst>
            <c:ext xmlns:c16="http://schemas.microsoft.com/office/drawing/2014/chart" uri="{C3380CC4-5D6E-409C-BE32-E72D297353CC}">
              <c16:uniqueId val="{00000000-26AA-4982-BD9B-D842E6557D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26AA-4982-BD9B-D842E6557D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0B-4421-801B-F4EFBE6A0D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660B-4421-801B-F4EFBE6A0D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868.66</c:v>
                </c:pt>
                <c:pt idx="1">
                  <c:v>1132.5899999999999</c:v>
                </c:pt>
                <c:pt idx="2">
                  <c:v>1173.48</c:v>
                </c:pt>
                <c:pt idx="3">
                  <c:v>1021.77</c:v>
                </c:pt>
                <c:pt idx="4">
                  <c:v>1026.1500000000001</c:v>
                </c:pt>
              </c:numCache>
            </c:numRef>
          </c:val>
          <c:extLst>
            <c:ext xmlns:c16="http://schemas.microsoft.com/office/drawing/2014/chart" uri="{C3380CC4-5D6E-409C-BE32-E72D297353CC}">
              <c16:uniqueId val="{00000000-9CD1-4A92-B543-682B84ED22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9CD1-4A92-B543-682B84ED22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178.14</c:v>
                </c:pt>
                <c:pt idx="1">
                  <c:v>184.22</c:v>
                </c:pt>
                <c:pt idx="2">
                  <c:v>172.48</c:v>
                </c:pt>
                <c:pt idx="3">
                  <c:v>165.88</c:v>
                </c:pt>
                <c:pt idx="4">
                  <c:v>153.44</c:v>
                </c:pt>
              </c:numCache>
            </c:numRef>
          </c:val>
          <c:extLst>
            <c:ext xmlns:c16="http://schemas.microsoft.com/office/drawing/2014/chart" uri="{C3380CC4-5D6E-409C-BE32-E72D297353CC}">
              <c16:uniqueId val="{00000000-9ACC-4E46-9318-8477CA1570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9ACC-4E46-9318-8477CA1570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98.08</c:v>
                </c:pt>
                <c:pt idx="1">
                  <c:v>94.65</c:v>
                </c:pt>
                <c:pt idx="2">
                  <c:v>98.44</c:v>
                </c:pt>
                <c:pt idx="3">
                  <c:v>94.88</c:v>
                </c:pt>
                <c:pt idx="4">
                  <c:v>93.03</c:v>
                </c:pt>
              </c:numCache>
            </c:numRef>
          </c:val>
          <c:extLst>
            <c:ext xmlns:c16="http://schemas.microsoft.com/office/drawing/2014/chart" uri="{C3380CC4-5D6E-409C-BE32-E72D297353CC}">
              <c16:uniqueId val="{00000000-47F6-4EBA-98F1-0B85609169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47F6-4EBA-98F1-0B85609169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255.23</c:v>
                </c:pt>
                <c:pt idx="1">
                  <c:v>244.21</c:v>
                </c:pt>
                <c:pt idx="2">
                  <c:v>233.48</c:v>
                </c:pt>
                <c:pt idx="3">
                  <c:v>241.69</c:v>
                </c:pt>
                <c:pt idx="4">
                  <c:v>246.17</c:v>
                </c:pt>
              </c:numCache>
            </c:numRef>
          </c:val>
          <c:extLst>
            <c:ext xmlns:c16="http://schemas.microsoft.com/office/drawing/2014/chart" uri="{C3380CC4-5D6E-409C-BE32-E72D297353CC}">
              <c16:uniqueId val="{00000000-BD8D-406B-AFBF-EB582FB438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BD8D-406B-AFBF-EB582FB438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3"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山形県　村山市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4"/>
      <c r="AL8" s="65">
        <f>データ!$R$6</f>
        <v>23191</v>
      </c>
      <c r="AM8" s="65"/>
      <c r="AN8" s="65"/>
      <c r="AO8" s="65"/>
      <c r="AP8" s="65"/>
      <c r="AQ8" s="65"/>
      <c r="AR8" s="65"/>
      <c r="AS8" s="65"/>
      <c r="AT8" s="61">
        <f>データ!$S$6</f>
        <v>196.98</v>
      </c>
      <c r="AU8" s="62"/>
      <c r="AV8" s="62"/>
      <c r="AW8" s="62"/>
      <c r="AX8" s="62"/>
      <c r="AY8" s="62"/>
      <c r="AZ8" s="62"/>
      <c r="BA8" s="62"/>
      <c r="BB8" s="64">
        <f>データ!$T$6</f>
        <v>117.73</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86.89</v>
      </c>
      <c r="J10" s="62"/>
      <c r="K10" s="62"/>
      <c r="L10" s="62"/>
      <c r="M10" s="62"/>
      <c r="N10" s="62"/>
      <c r="O10" s="63"/>
      <c r="P10" s="64">
        <f>データ!$P$6</f>
        <v>99.87</v>
      </c>
      <c r="Q10" s="64"/>
      <c r="R10" s="64"/>
      <c r="S10" s="64"/>
      <c r="T10" s="64"/>
      <c r="U10" s="64"/>
      <c r="V10" s="64"/>
      <c r="W10" s="65">
        <f>データ!$Q$6</f>
        <v>4070</v>
      </c>
      <c r="X10" s="65"/>
      <c r="Y10" s="65"/>
      <c r="Z10" s="65"/>
      <c r="AA10" s="65"/>
      <c r="AB10" s="65"/>
      <c r="AC10" s="65"/>
      <c r="AD10" s="2"/>
      <c r="AE10" s="2"/>
      <c r="AF10" s="2"/>
      <c r="AG10" s="2"/>
      <c r="AH10" s="4"/>
      <c r="AI10" s="4"/>
      <c r="AJ10" s="4"/>
      <c r="AK10" s="4"/>
      <c r="AL10" s="65">
        <f>データ!$U$6</f>
        <v>22985</v>
      </c>
      <c r="AM10" s="65"/>
      <c r="AN10" s="65"/>
      <c r="AO10" s="65"/>
      <c r="AP10" s="65"/>
      <c r="AQ10" s="65"/>
      <c r="AR10" s="65"/>
      <c r="AS10" s="65"/>
      <c r="AT10" s="61">
        <f>データ!$V$6</f>
        <v>56.82</v>
      </c>
      <c r="AU10" s="62"/>
      <c r="AV10" s="62"/>
      <c r="AW10" s="62"/>
      <c r="AX10" s="62"/>
      <c r="AY10" s="62"/>
      <c r="AZ10" s="62"/>
      <c r="BA10" s="62"/>
      <c r="BB10" s="64">
        <f>データ!$W$6</f>
        <v>404.52</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113</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bw1FZ8QNkg0e4R3Ga2c71yB2FmxEqSXTEu3xKWkn9i6iSkwEhx96HeuaKAcKJVI9gsF2A5Is7Fkl2W3fSi7bQ==" saltValue="Fork5MQn1Rh84bvx2tSb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62081</v>
      </c>
      <c r="D6" s="34">
        <f t="shared" si="3"/>
        <v>46</v>
      </c>
      <c r="E6" s="34">
        <f t="shared" si="3"/>
        <v>1</v>
      </c>
      <c r="F6" s="34">
        <f t="shared" si="3"/>
        <v>0</v>
      </c>
      <c r="G6" s="34">
        <f t="shared" si="3"/>
        <v>1</v>
      </c>
      <c r="H6" s="34" t="str">
        <f t="shared" si="3"/>
        <v>山形県　村山市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86.89</v>
      </c>
      <c r="P6" s="35">
        <f t="shared" si="3"/>
        <v>99.87</v>
      </c>
      <c r="Q6" s="35">
        <f t="shared" si="3"/>
        <v>4070</v>
      </c>
      <c r="R6" s="35">
        <f t="shared" si="3"/>
        <v>23191</v>
      </c>
      <c r="S6" s="35">
        <f t="shared" si="3"/>
        <v>196.98</v>
      </c>
      <c r="T6" s="35">
        <f t="shared" si="3"/>
        <v>117.73</v>
      </c>
      <c r="U6" s="35">
        <f t="shared" si="3"/>
        <v>22985</v>
      </c>
      <c r="V6" s="35">
        <f t="shared" si="3"/>
        <v>56.82</v>
      </c>
      <c r="W6" s="35">
        <f t="shared" si="3"/>
        <v>404.52</v>
      </c>
      <c r="X6" s="36">
        <f>IF(X7="",NA(),X7)</f>
        <v>101.83</v>
      </c>
      <c r="Y6" s="36">
        <f t="shared" ref="Y6:AG6" si="4">IF(Y7="",NA(),Y7)</f>
        <v>98.4</v>
      </c>
      <c r="Z6" s="36">
        <f t="shared" si="4"/>
        <v>105.6</v>
      </c>
      <c r="AA6" s="36">
        <f t="shared" si="4"/>
        <v>100.24</v>
      </c>
      <c r="AB6" s="36">
        <f t="shared" si="4"/>
        <v>97.76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868.66</v>
      </c>
      <c r="AU6" s="36">
        <f t="shared" ref="AU6:BC6" si="6">IF(AU7="",NA(),AU7)</f>
        <v>1132.5899999999999</v>
      </c>
      <c r="AV6" s="36">
        <f t="shared" si="6"/>
        <v>1173.48</v>
      </c>
      <c r="AW6" s="36">
        <f t="shared" si="6"/>
        <v>1021.77</v>
      </c>
      <c r="AX6" s="36">
        <f t="shared" si="6"/>
        <v>1026.1500000000001</v>
      </c>
      <c r="AY6" s="36">
        <f t="shared" si="6"/>
        <v>384.34</v>
      </c>
      <c r="AZ6" s="36">
        <f t="shared" si="6"/>
        <v>359.47</v>
      </c>
      <c r="BA6" s="36">
        <f t="shared" si="6"/>
        <v>369.69</v>
      </c>
      <c r="BB6" s="36">
        <f t="shared" si="6"/>
        <v>379.08</v>
      </c>
      <c r="BC6" s="36">
        <f t="shared" si="6"/>
        <v>367.55</v>
      </c>
      <c r="BD6" s="35" t="str">
        <f>IF(BD7="","",IF(BD7="-","【-】","【"&amp;SUBSTITUTE(TEXT(BD7,"#,##0.00"),"-","△")&amp;"】"))</f>
        <v>【260.31】</v>
      </c>
      <c r="BE6" s="36">
        <f>IF(BE7="",NA(),BE7)</f>
        <v>178.14</v>
      </c>
      <c r="BF6" s="36">
        <f t="shared" ref="BF6:BN6" si="7">IF(BF7="",NA(),BF7)</f>
        <v>184.22</v>
      </c>
      <c r="BG6" s="36">
        <f t="shared" si="7"/>
        <v>172.48</v>
      </c>
      <c r="BH6" s="36">
        <f t="shared" si="7"/>
        <v>165.88</v>
      </c>
      <c r="BI6" s="36">
        <f t="shared" si="7"/>
        <v>153.44</v>
      </c>
      <c r="BJ6" s="36">
        <f t="shared" si="7"/>
        <v>380.58</v>
      </c>
      <c r="BK6" s="36">
        <f t="shared" si="7"/>
        <v>401.79</v>
      </c>
      <c r="BL6" s="36">
        <f t="shared" si="7"/>
        <v>402.99</v>
      </c>
      <c r="BM6" s="36">
        <f t="shared" si="7"/>
        <v>398.98</v>
      </c>
      <c r="BN6" s="36">
        <f t="shared" si="7"/>
        <v>418.68</v>
      </c>
      <c r="BO6" s="35" t="str">
        <f>IF(BO7="","",IF(BO7="-","【-】","【"&amp;SUBSTITUTE(TEXT(BO7,"#,##0.00"),"-","△")&amp;"】"))</f>
        <v>【275.67】</v>
      </c>
      <c r="BP6" s="36">
        <f>IF(BP7="",NA(),BP7)</f>
        <v>98.08</v>
      </c>
      <c r="BQ6" s="36">
        <f t="shared" ref="BQ6:BY6" si="8">IF(BQ7="",NA(),BQ7)</f>
        <v>94.65</v>
      </c>
      <c r="BR6" s="36">
        <f t="shared" si="8"/>
        <v>98.44</v>
      </c>
      <c r="BS6" s="36">
        <f t="shared" si="8"/>
        <v>94.88</v>
      </c>
      <c r="BT6" s="36">
        <f t="shared" si="8"/>
        <v>93.03</v>
      </c>
      <c r="BU6" s="36">
        <f t="shared" si="8"/>
        <v>102.38</v>
      </c>
      <c r="BV6" s="36">
        <f t="shared" si="8"/>
        <v>100.12</v>
      </c>
      <c r="BW6" s="36">
        <f t="shared" si="8"/>
        <v>98.66</v>
      </c>
      <c r="BX6" s="36">
        <f t="shared" si="8"/>
        <v>98.64</v>
      </c>
      <c r="BY6" s="36">
        <f t="shared" si="8"/>
        <v>94.78</v>
      </c>
      <c r="BZ6" s="35" t="str">
        <f>IF(BZ7="","",IF(BZ7="-","【-】","【"&amp;SUBSTITUTE(TEXT(BZ7,"#,##0.00"),"-","△")&amp;"】"))</f>
        <v>【100.05】</v>
      </c>
      <c r="CA6" s="36">
        <f>IF(CA7="",NA(),CA7)</f>
        <v>255.23</v>
      </c>
      <c r="CB6" s="36">
        <f t="shared" ref="CB6:CJ6" si="9">IF(CB7="",NA(),CB7)</f>
        <v>244.21</v>
      </c>
      <c r="CC6" s="36">
        <f t="shared" si="9"/>
        <v>233.48</v>
      </c>
      <c r="CD6" s="36">
        <f t="shared" si="9"/>
        <v>241.69</v>
      </c>
      <c r="CE6" s="36">
        <f t="shared" si="9"/>
        <v>246.17</v>
      </c>
      <c r="CF6" s="36">
        <f t="shared" si="9"/>
        <v>168.67</v>
      </c>
      <c r="CG6" s="36">
        <f t="shared" si="9"/>
        <v>174.97</v>
      </c>
      <c r="CH6" s="36">
        <f t="shared" si="9"/>
        <v>178.59</v>
      </c>
      <c r="CI6" s="36">
        <f t="shared" si="9"/>
        <v>178.92</v>
      </c>
      <c r="CJ6" s="36">
        <f t="shared" si="9"/>
        <v>181.3</v>
      </c>
      <c r="CK6" s="35" t="str">
        <f>IF(CK7="","",IF(CK7="-","【-】","【"&amp;SUBSTITUTE(TEXT(CK7,"#,##0.00"),"-","△")&amp;"】"))</f>
        <v>【166.40】</v>
      </c>
      <c r="CL6" s="36">
        <f>IF(CL7="",NA(),CL7)</f>
        <v>54.15</v>
      </c>
      <c r="CM6" s="36">
        <f t="shared" ref="CM6:CU6" si="10">IF(CM7="",NA(),CM7)</f>
        <v>55.08</v>
      </c>
      <c r="CN6" s="36">
        <f t="shared" si="10"/>
        <v>53.94</v>
      </c>
      <c r="CO6" s="36">
        <f t="shared" si="10"/>
        <v>52.15</v>
      </c>
      <c r="CP6" s="36">
        <f t="shared" si="10"/>
        <v>53.31</v>
      </c>
      <c r="CQ6" s="36">
        <f t="shared" si="10"/>
        <v>54.92</v>
      </c>
      <c r="CR6" s="36">
        <f t="shared" si="10"/>
        <v>55.63</v>
      </c>
      <c r="CS6" s="36">
        <f t="shared" si="10"/>
        <v>55.03</v>
      </c>
      <c r="CT6" s="36">
        <f t="shared" si="10"/>
        <v>55.14</v>
      </c>
      <c r="CU6" s="36">
        <f t="shared" si="10"/>
        <v>55.89</v>
      </c>
      <c r="CV6" s="35" t="str">
        <f>IF(CV7="","",IF(CV7="-","【-】","【"&amp;SUBSTITUTE(TEXT(CV7,"#,##0.00"),"-","△")&amp;"】"))</f>
        <v>【60.69】</v>
      </c>
      <c r="CW6" s="36">
        <f>IF(CW7="",NA(),CW7)</f>
        <v>83.16</v>
      </c>
      <c r="CX6" s="36">
        <f t="shared" ref="CX6:DF6" si="11">IF(CX7="",NA(),CX7)</f>
        <v>82.36</v>
      </c>
      <c r="CY6" s="36">
        <f t="shared" si="11"/>
        <v>85.05</v>
      </c>
      <c r="CZ6" s="36">
        <f t="shared" si="11"/>
        <v>84.63</v>
      </c>
      <c r="DA6" s="36">
        <f t="shared" si="11"/>
        <v>82.23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47.85</v>
      </c>
      <c r="DI6" s="36">
        <f t="shared" ref="DI6:DQ6" si="12">IF(DI7="",NA(),DI7)</f>
        <v>49.21</v>
      </c>
      <c r="DJ6" s="36">
        <f t="shared" si="12"/>
        <v>51.01</v>
      </c>
      <c r="DK6" s="36">
        <f t="shared" si="12"/>
        <v>53.02</v>
      </c>
      <c r="DL6" s="36">
        <f t="shared" si="12"/>
        <v>53.29</v>
      </c>
      <c r="DM6" s="36">
        <f t="shared" si="12"/>
        <v>48.49</v>
      </c>
      <c r="DN6" s="36">
        <f t="shared" si="12"/>
        <v>48.05</v>
      </c>
      <c r="DO6" s="36">
        <f t="shared" si="12"/>
        <v>48.87</v>
      </c>
      <c r="DP6" s="36">
        <f t="shared" si="12"/>
        <v>49.92</v>
      </c>
      <c r="DQ6" s="36">
        <f t="shared" si="12"/>
        <v>50.63</v>
      </c>
      <c r="DR6" s="35" t="str">
        <f>IF(DR7="","",IF(DR7="-","【-】","【"&amp;SUBSTITUTE(TEXT(DR7,"#,##0.00"),"-","△")&amp;"】"))</f>
        <v>【50.19】</v>
      </c>
      <c r="DS6" s="36">
        <f>IF(DS7="",NA(),DS7)</f>
        <v>1.84</v>
      </c>
      <c r="DT6" s="36">
        <f t="shared" ref="DT6:EB6" si="13">IF(DT7="",NA(),DT7)</f>
        <v>2.31</v>
      </c>
      <c r="DU6" s="36">
        <f t="shared" si="13"/>
        <v>7.02</v>
      </c>
      <c r="DV6" s="36">
        <f t="shared" si="13"/>
        <v>8.7899999999999991</v>
      </c>
      <c r="DW6" s="36">
        <f t="shared" si="13"/>
        <v>9.2200000000000006</v>
      </c>
      <c r="DX6" s="36">
        <f t="shared" si="13"/>
        <v>12.79</v>
      </c>
      <c r="DY6" s="36">
        <f t="shared" si="13"/>
        <v>13.39</v>
      </c>
      <c r="DZ6" s="36">
        <f t="shared" si="13"/>
        <v>14.85</v>
      </c>
      <c r="EA6" s="36">
        <f t="shared" si="13"/>
        <v>16.88</v>
      </c>
      <c r="EB6" s="36">
        <f t="shared" si="13"/>
        <v>18.28</v>
      </c>
      <c r="EC6" s="35" t="str">
        <f>IF(EC7="","",IF(EC7="-","【-】","【"&amp;SUBSTITUTE(TEXT(EC7,"#,##0.00"),"-","△")&amp;"】"))</f>
        <v>【20.63】</v>
      </c>
      <c r="ED6" s="36">
        <f>IF(ED7="",NA(),ED7)</f>
        <v>0.36</v>
      </c>
      <c r="EE6" s="36">
        <f t="shared" ref="EE6:EM6" si="14">IF(EE7="",NA(),EE7)</f>
        <v>0.27</v>
      </c>
      <c r="EF6" s="36">
        <f t="shared" si="14"/>
        <v>0.28000000000000003</v>
      </c>
      <c r="EG6" s="36">
        <f t="shared" si="14"/>
        <v>0.1</v>
      </c>
      <c r="EH6" s="36">
        <f t="shared" si="14"/>
        <v>0.45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62081</v>
      </c>
      <c r="D7" s="38">
        <v>46</v>
      </c>
      <c r="E7" s="38">
        <v>1</v>
      </c>
      <c r="F7" s="38">
        <v>0</v>
      </c>
      <c r="G7" s="38">
        <v>1</v>
      </c>
      <c r="H7" s="38" t="s">
        <v>93</v>
      </c>
      <c r="I7" s="38" t="s">
        <v>94</v>
      </c>
      <c r="J7" s="38" t="s">
        <v>95</v>
      </c>
      <c r="K7" s="38" t="s">
        <v>96</v>
      </c>
      <c r="L7" s="38" t="s">
        <v>97</v>
      </c>
      <c r="M7" s="38" t="s">
        <v>98</v>
      </c>
      <c r="N7" s="39" t="s">
        <v>99</v>
      </c>
      <c r="O7" s="39">
        <v>86.89</v>
      </c>
      <c r="P7" s="39">
        <v>99.87</v>
      </c>
      <c r="Q7" s="39">
        <v>4070</v>
      </c>
      <c r="R7" s="39">
        <v>23191</v>
      </c>
      <c r="S7" s="39">
        <v>196.98</v>
      </c>
      <c r="T7" s="39">
        <v>117.73</v>
      </c>
      <c r="U7" s="39">
        <v>22985</v>
      </c>
      <c r="V7" s="39">
        <v>56.82</v>
      </c>
      <c r="W7" s="39">
        <v>404.52</v>
      </c>
      <c r="X7" s="39">
        <v>101.83</v>
      </c>
      <c r="Y7" s="39">
        <v>98.4</v>
      </c>
      <c r="Z7" s="39">
        <v>105.6</v>
      </c>
      <c r="AA7" s="39">
        <v>100.24</v>
      </c>
      <c r="AB7" s="39">
        <v>97.76</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868.66</v>
      </c>
      <c r="AU7" s="39">
        <v>1132.5899999999999</v>
      </c>
      <c r="AV7" s="39">
        <v>1173.48</v>
      </c>
      <c r="AW7" s="39">
        <v>1021.77</v>
      </c>
      <c r="AX7" s="39">
        <v>1026.1500000000001</v>
      </c>
      <c r="AY7" s="39">
        <v>384.34</v>
      </c>
      <c r="AZ7" s="39">
        <v>359.47</v>
      </c>
      <c r="BA7" s="39">
        <v>369.69</v>
      </c>
      <c r="BB7" s="39">
        <v>379.08</v>
      </c>
      <c r="BC7" s="39">
        <v>367.55</v>
      </c>
      <c r="BD7" s="39">
        <v>260.31</v>
      </c>
      <c r="BE7" s="39">
        <v>178.14</v>
      </c>
      <c r="BF7" s="39">
        <v>184.22</v>
      </c>
      <c r="BG7" s="39">
        <v>172.48</v>
      </c>
      <c r="BH7" s="39">
        <v>165.88</v>
      </c>
      <c r="BI7" s="39">
        <v>153.44</v>
      </c>
      <c r="BJ7" s="39">
        <v>380.58</v>
      </c>
      <c r="BK7" s="39">
        <v>401.79</v>
      </c>
      <c r="BL7" s="39">
        <v>402.99</v>
      </c>
      <c r="BM7" s="39">
        <v>398.98</v>
      </c>
      <c r="BN7" s="39">
        <v>418.68</v>
      </c>
      <c r="BO7" s="39">
        <v>275.67</v>
      </c>
      <c r="BP7" s="39">
        <v>98.08</v>
      </c>
      <c r="BQ7" s="39">
        <v>94.65</v>
      </c>
      <c r="BR7" s="39">
        <v>98.44</v>
      </c>
      <c r="BS7" s="39">
        <v>94.88</v>
      </c>
      <c r="BT7" s="39">
        <v>93.03</v>
      </c>
      <c r="BU7" s="39">
        <v>102.38</v>
      </c>
      <c r="BV7" s="39">
        <v>100.12</v>
      </c>
      <c r="BW7" s="39">
        <v>98.66</v>
      </c>
      <c r="BX7" s="39">
        <v>98.64</v>
      </c>
      <c r="BY7" s="39">
        <v>94.78</v>
      </c>
      <c r="BZ7" s="39">
        <v>100.05</v>
      </c>
      <c r="CA7" s="39">
        <v>255.23</v>
      </c>
      <c r="CB7" s="39">
        <v>244.21</v>
      </c>
      <c r="CC7" s="39">
        <v>233.48</v>
      </c>
      <c r="CD7" s="39">
        <v>241.69</v>
      </c>
      <c r="CE7" s="39">
        <v>246.17</v>
      </c>
      <c r="CF7" s="39">
        <v>168.67</v>
      </c>
      <c r="CG7" s="39">
        <v>174.97</v>
      </c>
      <c r="CH7" s="39">
        <v>178.59</v>
      </c>
      <c r="CI7" s="39">
        <v>178.92</v>
      </c>
      <c r="CJ7" s="39">
        <v>181.3</v>
      </c>
      <c r="CK7" s="39">
        <v>166.4</v>
      </c>
      <c r="CL7" s="39">
        <v>54.15</v>
      </c>
      <c r="CM7" s="39">
        <v>55.08</v>
      </c>
      <c r="CN7" s="39">
        <v>53.94</v>
      </c>
      <c r="CO7" s="39">
        <v>52.15</v>
      </c>
      <c r="CP7" s="39">
        <v>53.31</v>
      </c>
      <c r="CQ7" s="39">
        <v>54.92</v>
      </c>
      <c r="CR7" s="39">
        <v>55.63</v>
      </c>
      <c r="CS7" s="39">
        <v>55.03</v>
      </c>
      <c r="CT7" s="39">
        <v>55.14</v>
      </c>
      <c r="CU7" s="39">
        <v>55.89</v>
      </c>
      <c r="CV7" s="39">
        <v>60.69</v>
      </c>
      <c r="CW7" s="39">
        <v>83.16</v>
      </c>
      <c r="CX7" s="39">
        <v>82.36</v>
      </c>
      <c r="CY7" s="39">
        <v>85.05</v>
      </c>
      <c r="CZ7" s="39">
        <v>84.63</v>
      </c>
      <c r="DA7" s="39">
        <v>82.23</v>
      </c>
      <c r="DB7" s="39">
        <v>82.66</v>
      </c>
      <c r="DC7" s="39">
        <v>82.04</v>
      </c>
      <c r="DD7" s="39">
        <v>81.900000000000006</v>
      </c>
      <c r="DE7" s="39">
        <v>81.39</v>
      </c>
      <c r="DF7" s="39">
        <v>81.27</v>
      </c>
      <c r="DG7" s="39">
        <v>89.82</v>
      </c>
      <c r="DH7" s="39">
        <v>47.85</v>
      </c>
      <c r="DI7" s="39">
        <v>49.21</v>
      </c>
      <c r="DJ7" s="39">
        <v>51.01</v>
      </c>
      <c r="DK7" s="39">
        <v>53.02</v>
      </c>
      <c r="DL7" s="39">
        <v>53.29</v>
      </c>
      <c r="DM7" s="39">
        <v>48.49</v>
      </c>
      <c r="DN7" s="39">
        <v>48.05</v>
      </c>
      <c r="DO7" s="39">
        <v>48.87</v>
      </c>
      <c r="DP7" s="39">
        <v>49.92</v>
      </c>
      <c r="DQ7" s="39">
        <v>50.63</v>
      </c>
      <c r="DR7" s="39">
        <v>50.19</v>
      </c>
      <c r="DS7" s="39">
        <v>1.84</v>
      </c>
      <c r="DT7" s="39">
        <v>2.31</v>
      </c>
      <c r="DU7" s="39">
        <v>7.02</v>
      </c>
      <c r="DV7" s="39">
        <v>8.7899999999999991</v>
      </c>
      <c r="DW7" s="39">
        <v>9.2200000000000006</v>
      </c>
      <c r="DX7" s="39">
        <v>12.79</v>
      </c>
      <c r="DY7" s="39">
        <v>13.39</v>
      </c>
      <c r="DZ7" s="39">
        <v>14.85</v>
      </c>
      <c r="EA7" s="39">
        <v>16.88</v>
      </c>
      <c r="EB7" s="39">
        <v>18.28</v>
      </c>
      <c r="EC7" s="39">
        <v>20.63</v>
      </c>
      <c r="ED7" s="39">
        <v>0.36</v>
      </c>
      <c r="EE7" s="39">
        <v>0.27</v>
      </c>
      <c r="EF7" s="39">
        <v>0.28000000000000003</v>
      </c>
      <c r="EG7" s="39">
        <v>0.1</v>
      </c>
      <c r="EH7" s="39">
        <v>0.45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三澤 依邦子</cp:lastModifiedBy>
  <cp:lastPrinted>2022-01-11T02:31:59Z</cp:lastPrinted>
  <dcterms:created xsi:type="dcterms:W3CDTF">2021-12-03T06:44:08Z</dcterms:created>
  <dcterms:modified xsi:type="dcterms:W3CDTF">2022-01-11T02:32:54Z</dcterms:modified>
  <cp:category/>
</cp:coreProperties>
</file>